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<sst xmlns="http://schemas.openxmlformats.org/spreadsheetml/2006/main" count="124" uniqueCount="59">
  <si>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</si>
  <si>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</si>
  <si>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</si>
  <si>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</si>
  <si>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</si>
  <si>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</si>
  <si>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</si>
  <si>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</si>
  <si>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</si>
  <si>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</si>
  <si>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</si>
  <si>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</si>
  <si>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</si>
  <si>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</si>
  <si>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</si>
  <si>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</si>
  <si>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</si>
  <si>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</si>
  <si>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</si>
  <si>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</si>
  <si>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</si>
  <si>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</si>
  <si>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</si>
  <si>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</si>
  <si>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</si>
  <si>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</si>
  <si>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</si>
  <si>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</si>
  <si>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</si>
  <si>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</si>
  <si>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</si>
  <si>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</si>
  <si>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</si>
  <si>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</si>
  <si>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</si>
  <si>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</si>
  <si>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</si>
  <si>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</si>
  <si>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</si>
  <si>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</si>
  <si>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</si>
  <si>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</si>
  <si>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</si>
  <si>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</si>
  <si>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</si>
  <si>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</si>
  <si>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</si>
  <si>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</si>
  <si>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</si>
  <si>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</si>
  <si>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</si>
  <si>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BI01010001010000000000000515BI0100001111</t>
  </si>
  <si>
    <t>Contract No:  e-NIT no IIIM/Works/NIT-003</t>
  </si>
  <si>
    <t>Tender Inviting Authority: Director CSIR- IIIM Jammu</t>
  </si>
  <si>
    <t xml:space="preserve">Profiding and Fixing of vertical blinds 100 mm fabric width with channel systemin all colours,shades etc. complete in all respect as per the direction of the Engineer-in-Charge (make Mac, Vista or equivalent standard.
</t>
  </si>
  <si>
    <t>Providing and Fixing of Roller blinds with channel system in all colours,shades etc. complete in all respect as per the direction of the Engineer-in-Charge (make Mac, Vista or equivalent standard).</t>
  </si>
  <si>
    <t>Providing and Fixing of Aluminium Venetian Blinds in all colours,shades etc. complete in all respect as per the direction of the Engineer-in-Charge (make Mac, Vista or equivalent standard).</t>
  </si>
  <si>
    <t>Sqm</t>
  </si>
  <si>
    <t>Name of Work: Annual Rate contract for Providing and Fixing of Vertical Blinds, Aluminium Venetian Blinds &amp; Roller Blinds at IIIM Institute, Jammu.</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</si>
</sst>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 yyyy"/>
    <numFmt numFmtId="181" formatCode="[$-409]h:mm:ss\ AM/PM"/>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4" fillId="0" borderId="13"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0" fontId="61" fillId="0" borderId="0" xfId="59" applyNumberFormat="1" applyFont="1" applyFill="1" applyBorder="1" applyAlignment="1" applyProtection="1">
      <alignment horizontal="center" vertical="center"/>
      <protection/>
    </xf>
    <xf numFmtId="0" fontId="11" fillId="0" borderId="13" xfId="58" applyNumberFormat="1" applyFont="1" applyFill="1" applyBorder="1" applyAlignment="1">
      <alignment horizontal="center" vertical="top"/>
      <protection/>
    </xf>
    <xf numFmtId="0" fontId="11" fillId="0" borderId="13" xfId="58" applyNumberFormat="1" applyFont="1" applyFill="1" applyBorder="1" applyAlignment="1">
      <alignment horizontal="justify" vertical="top" wrapText="1"/>
      <protection/>
    </xf>
    <xf numFmtId="2" fontId="11" fillId="0" borderId="13" xfId="58" applyNumberFormat="1" applyFont="1" applyFill="1" applyBorder="1" applyAlignment="1">
      <alignment horizontal="center"/>
      <protection/>
    </xf>
    <xf numFmtId="0" fontId="11" fillId="0" borderId="13" xfId="57" applyNumberFormat="1" applyFont="1" applyFill="1" applyBorder="1" applyAlignment="1">
      <alignment horizontal="center"/>
      <protection/>
    </xf>
    <xf numFmtId="0" fontId="15" fillId="0" borderId="13" xfId="57" applyNumberFormat="1" applyFont="1" applyFill="1" applyBorder="1" applyAlignment="1" applyProtection="1">
      <alignment horizontal="center"/>
      <protection locked="0"/>
    </xf>
    <xf numFmtId="0" fontId="15" fillId="0" borderId="13" xfId="57" applyNumberFormat="1" applyFont="1" applyFill="1" applyBorder="1" applyAlignment="1" applyProtection="1">
      <alignment horizontal="center"/>
      <protection/>
    </xf>
    <xf numFmtId="0" fontId="11" fillId="0" borderId="13" xfId="58" applyNumberFormat="1" applyFont="1" applyFill="1" applyBorder="1" applyAlignment="1">
      <alignment horizontal="center"/>
      <protection/>
    </xf>
    <xf numFmtId="2" fontId="15" fillId="33" borderId="13" xfId="57" applyNumberFormat="1" applyFont="1" applyFill="1" applyBorder="1" applyAlignment="1" applyProtection="1">
      <alignment horizontal="center"/>
      <protection locked="0"/>
    </xf>
    <xf numFmtId="172" fontId="15" fillId="0" borderId="13" xfId="57" applyNumberFormat="1" applyFont="1" applyFill="1" applyBorder="1" applyAlignment="1" applyProtection="1">
      <alignment horizontal="right" vertical="top"/>
      <protection locked="0"/>
    </xf>
    <xf numFmtId="172" fontId="15" fillId="0" borderId="13" xfId="57" applyNumberFormat="1" applyFont="1" applyFill="1" applyBorder="1" applyAlignment="1">
      <alignment horizontal="center" vertical="top" wrapText="1"/>
      <protection/>
    </xf>
    <xf numFmtId="2" fontId="15" fillId="0" borderId="14" xfId="58" applyNumberFormat="1" applyFont="1" applyFill="1" applyBorder="1" applyAlignment="1">
      <alignment horizontal="right" vertical="top"/>
      <protection/>
    </xf>
    <xf numFmtId="2" fontId="15" fillId="0" borderId="14" xfId="58" applyNumberFormat="1" applyFont="1" applyFill="1" applyBorder="1" applyAlignment="1">
      <alignment horizontal="right"/>
      <protection/>
    </xf>
    <xf numFmtId="0" fontId="11" fillId="0" borderId="13" xfId="58" applyNumberFormat="1" applyFont="1" applyFill="1" applyBorder="1" applyAlignment="1">
      <alignment wrapText="1"/>
      <protection/>
    </xf>
    <xf numFmtId="2" fontId="15" fillId="34" borderId="13" xfId="57" applyNumberFormat="1" applyFont="1" applyFill="1" applyBorder="1" applyAlignment="1" applyProtection="1">
      <alignment horizontal="center"/>
      <protection locked="0"/>
    </xf>
    <xf numFmtId="2" fontId="16" fillId="0" borderId="13" xfId="58" applyNumberFormat="1" applyFont="1" applyFill="1" applyBorder="1" applyAlignment="1">
      <alignment vertical="top"/>
      <protection/>
    </xf>
    <xf numFmtId="0" fontId="11" fillId="0" borderId="13" xfId="58" applyNumberFormat="1" applyFont="1" applyFill="1" applyBorder="1" applyAlignment="1">
      <alignment vertical="top" wrapText="1"/>
      <protection/>
    </xf>
    <xf numFmtId="172" fontId="15" fillId="0" borderId="13" xfId="57"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66" fillId="0" borderId="17" xfId="57" applyNumberFormat="1" applyFont="1" applyFill="1" applyBorder="1" applyAlignment="1" applyProtection="1">
      <alignment vertical="top"/>
      <protection/>
    </xf>
    <xf numFmtId="0" fontId="14" fillId="0" borderId="18" xfId="58" applyNumberFormat="1" applyFont="1" applyFill="1" applyBorder="1" applyAlignment="1" applyProtection="1">
      <alignment vertical="center" wrapText="1"/>
      <protection locked="0"/>
    </xf>
    <xf numFmtId="0" fontId="67" fillId="33" borderId="18" xfId="58" applyNumberFormat="1" applyFont="1" applyFill="1" applyBorder="1" applyAlignment="1" applyProtection="1">
      <alignment vertical="center" wrapText="1"/>
      <protection locked="0"/>
    </xf>
    <xf numFmtId="10" fontId="68" fillId="33" borderId="18" xfId="63" applyNumberFormat="1" applyFont="1" applyFill="1" applyBorder="1" applyAlignment="1">
      <alignment horizontal="center" vertical="center"/>
    </xf>
    <xf numFmtId="0" fontId="66" fillId="0" borderId="18" xfId="58" applyNumberFormat="1" applyFont="1" applyFill="1" applyBorder="1" applyAlignment="1">
      <alignment vertical="top"/>
      <protection/>
    </xf>
    <xf numFmtId="0" fontId="3" fillId="0" borderId="18" xfId="57" applyNumberFormat="1" applyFont="1" applyFill="1" applyBorder="1" applyAlignment="1" applyProtection="1">
      <alignment vertical="top"/>
      <protection/>
    </xf>
    <xf numFmtId="0" fontId="13" fillId="0" borderId="18" xfId="58" applyNumberFormat="1" applyFont="1" applyFill="1" applyBorder="1" applyAlignment="1" applyProtection="1">
      <alignment vertical="center" wrapText="1"/>
      <protection locked="0"/>
    </xf>
    <xf numFmtId="0" fontId="13" fillId="0" borderId="18" xfId="63" applyNumberFormat="1" applyFont="1" applyFill="1" applyBorder="1" applyAlignment="1" applyProtection="1">
      <alignment vertical="center" wrapText="1"/>
      <protection locked="0"/>
    </xf>
    <xf numFmtId="0" fontId="14" fillId="0" borderId="18" xfId="58" applyNumberFormat="1" applyFont="1" applyFill="1" applyBorder="1" applyAlignment="1" applyProtection="1">
      <alignment vertical="center" wrapText="1"/>
      <protection/>
    </xf>
    <xf numFmtId="172" fontId="69"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0" fontId="3" fillId="0" borderId="21" xfId="58" applyNumberFormat="1" applyFont="1" applyFill="1" applyBorder="1" applyAlignment="1">
      <alignment vertical="top" wrapText="1"/>
      <protection/>
    </xf>
    <xf numFmtId="0" fontId="3" fillId="0" borderId="13" xfId="58" applyNumberFormat="1" applyFont="1" applyFill="1" applyBorder="1" applyAlignment="1">
      <alignment vertical="top"/>
      <protection/>
    </xf>
    <xf numFmtId="0" fontId="11" fillId="0" borderId="13" xfId="58" applyNumberFormat="1" applyFont="1" applyFill="1" applyBorder="1" applyAlignment="1">
      <alignment vertical="top"/>
      <protection/>
    </xf>
    <xf numFmtId="0" fontId="16" fillId="0" borderId="13" xfId="58" applyNumberFormat="1" applyFont="1" applyFill="1" applyBorder="1" applyAlignment="1">
      <alignment vertical="top"/>
      <protection/>
    </xf>
    <xf numFmtId="172" fontId="11" fillId="0" borderId="13" xfId="57"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6"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2124075</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85" zoomScaleNormal="85" zoomScalePageLayoutView="0" workbookViewId="0" topLeftCell="A1">
      <selection activeCell="B8" sqref="B8:BC8"/>
    </sheetView>
  </sheetViews>
  <sheetFormatPr defaultColWidth="9.140625" defaultRowHeight="15"/>
  <cols>
    <col min="1" max="1" width="14.421875" style="25" customWidth="1"/>
    <col min="2" max="2" width="61.140625" style="25" customWidth="1"/>
    <col min="3" max="3" width="0.9921875" style="25" hidden="1" customWidth="1"/>
    <col min="4" max="4" width="13.7109375" style="25" customWidth="1"/>
    <col min="5" max="5" width="11.421875" style="25" customWidth="1"/>
    <col min="6" max="6" width="36.851562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34.8515625" style="25" hidden="1" customWidth="1"/>
    <col min="13" max="13" width="18.851562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9.57421875" style="25" hidden="1" customWidth="1"/>
    <col min="53" max="53" width="29.7109375" style="25" hidden="1" customWidth="1"/>
    <col min="54" max="54" width="18.00390625" style="25" customWidth="1"/>
    <col min="55" max="55" width="25.140625" style="25" customWidth="1"/>
    <col min="56" max="238" width="9.140625" style="25" customWidth="1"/>
    <col min="239" max="243" width="9.140625" style="27" customWidth="1"/>
    <col min="244" max="16384" width="9.140625" style="25"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3</v>
      </c>
      <c r="B2" s="4" t="s">
        <v>4</v>
      </c>
      <c r="C2" s="28" t="s">
        <v>5</v>
      </c>
      <c r="D2" s="28" t="s">
        <v>6</v>
      </c>
      <c r="E2" s="4" t="s">
        <v>7</v>
      </c>
      <c r="J2" s="5"/>
      <c r="K2" s="5"/>
      <c r="L2" s="5"/>
      <c r="O2" s="2"/>
      <c r="P2" s="2"/>
      <c r="Q2" s="3"/>
    </row>
    <row r="3" spans="1:243" s="1" customFormat="1" ht="30" customHeight="1" hidden="1">
      <c r="A3" s="1" t="s">
        <v>8</v>
      </c>
      <c r="C3" s="1" t="s">
        <v>9</v>
      </c>
      <c r="IE3" s="3"/>
      <c r="IF3" s="3"/>
      <c r="IG3" s="3"/>
      <c r="IH3" s="3"/>
      <c r="II3" s="3"/>
    </row>
    <row r="4" spans="1:243" s="6" customFormat="1" ht="25.5" customHeight="1">
      <c r="A4" s="71" t="s">
        <v>53</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27.75" customHeight="1">
      <c r="A5" s="71" t="s">
        <v>58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22.5" customHeight="1">
      <c r="A6" s="71" t="s">
        <v>52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61.5" customHeight="1">
      <c r="A8" s="8" t="s">
        <v>47</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53.2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13" t="s">
        <v>0</v>
      </c>
      <c r="B11" s="13" t="s">
        <v>18</v>
      </c>
      <c r="C11" s="13" t="s">
        <v>1</v>
      </c>
      <c r="D11" s="13" t="s">
        <v>19</v>
      </c>
      <c r="E11" s="13" t="s">
        <v>20</v>
      </c>
      <c r="F11" s="13" t="s">
        <v>50</v>
      </c>
      <c r="G11" s="13"/>
      <c r="H11" s="13"/>
      <c r="I11" s="13" t="s">
        <v>21</v>
      </c>
      <c r="J11" s="13" t="s">
        <v>22</v>
      </c>
      <c r="K11" s="13" t="s">
        <v>23</v>
      </c>
      <c r="L11" s="13" t="s">
        <v>24</v>
      </c>
      <c r="M11" s="16" t="s">
        <v>49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7</v>
      </c>
      <c r="BC12" s="18">
        <v>8</v>
      </c>
      <c r="IE12" s="15"/>
      <c r="IF12" s="15"/>
      <c r="IG12" s="15"/>
      <c r="IH12" s="15"/>
      <c r="II12" s="15"/>
    </row>
    <row r="13" spans="1:243" s="20" customFormat="1" ht="60.75" customHeight="1">
      <c r="A13" s="29">
        <v>1</v>
      </c>
      <c r="B13" s="30" t="s">
        <v>54</v>
      </c>
      <c r="C13" s="19" t="s">
        <v>51</v>
      </c>
      <c r="D13" s="31">
        <v>300</v>
      </c>
      <c r="E13" s="32" t="s">
        <v>57</v>
      </c>
      <c r="F13" s="31">
        <v>0</v>
      </c>
      <c r="G13" s="33"/>
      <c r="H13" s="34"/>
      <c r="I13" s="35" t="s">
        <v>38</v>
      </c>
      <c r="J13" s="32">
        <f>IF(I13="Less(-)",-1,1)</f>
        <v>1</v>
      </c>
      <c r="K13" s="33" t="s">
        <v>44</v>
      </c>
      <c r="L13" s="33" t="s">
        <v>7</v>
      </c>
      <c r="M13" s="36"/>
      <c r="N13" s="37"/>
      <c r="O13" s="37"/>
      <c r="P13" s="45"/>
      <c r="Q13" s="37"/>
      <c r="R13" s="37"/>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f>total_amount_ba($B$2,$D$2,D13,F13,J13,K13,M13)</f>
        <v>0</v>
      </c>
      <c r="BB13" s="40">
        <f>BA13+SUM(N13:AZ13)</f>
        <v>0</v>
      </c>
      <c r="BC13" s="41" t="str">
        <f>SpellNumber(L13,BB13)</f>
        <v>INR Zero Only</v>
      </c>
      <c r="IE13" s="21">
        <v>1.01</v>
      </c>
      <c r="IF13" s="21" t="s">
        <v>39</v>
      </c>
      <c r="IG13" s="21" t="s">
        <v>35</v>
      </c>
      <c r="IH13" s="21">
        <v>123.223</v>
      </c>
      <c r="II13" s="21" t="s">
        <v>37</v>
      </c>
    </row>
    <row r="14" spans="1:243" s="20" customFormat="1" ht="53.25" customHeight="1">
      <c r="A14" s="29">
        <v>2</v>
      </c>
      <c r="B14" s="30" t="s">
        <v>55</v>
      </c>
      <c r="C14" s="19" t="s">
        <v>34</v>
      </c>
      <c r="D14" s="31">
        <v>60</v>
      </c>
      <c r="E14" s="32" t="s">
        <v>57</v>
      </c>
      <c r="F14" s="31">
        <v>0</v>
      </c>
      <c r="G14" s="33"/>
      <c r="H14" s="34"/>
      <c r="I14" s="35" t="s">
        <v>38</v>
      </c>
      <c r="J14" s="32">
        <f>IF(I14="Less(-)",-1,1)</f>
        <v>1</v>
      </c>
      <c r="K14" s="33" t="s">
        <v>44</v>
      </c>
      <c r="L14" s="33" t="s">
        <v>7</v>
      </c>
      <c r="M14" s="36"/>
      <c r="N14" s="37"/>
      <c r="O14" s="37"/>
      <c r="P14" s="45"/>
      <c r="Q14" s="37"/>
      <c r="R14" s="37"/>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f>total_amount_ba($B$2,$D$2,D14,F14,J14,K14,M14)</f>
        <v>0</v>
      </c>
      <c r="BB14" s="40">
        <f>BA14+SUM(N14:AZ14)</f>
        <v>0</v>
      </c>
      <c r="BC14" s="41" t="str">
        <f>SpellNumber(L14,BB14)</f>
        <v>INR Zero Only</v>
      </c>
      <c r="IE14" s="21">
        <v>1.01</v>
      </c>
      <c r="IF14" s="21" t="s">
        <v>39</v>
      </c>
      <c r="IG14" s="21" t="s">
        <v>35</v>
      </c>
      <c r="IH14" s="21">
        <v>123.223</v>
      </c>
      <c r="II14" s="21" t="s">
        <v>37</v>
      </c>
    </row>
    <row r="15" spans="1:243" s="20" customFormat="1" ht="54" customHeight="1">
      <c r="A15" s="29">
        <v>3.1</v>
      </c>
      <c r="B15" s="30" t="s">
        <v>56</v>
      </c>
      <c r="C15" s="19" t="s">
        <v>36</v>
      </c>
      <c r="D15" s="31">
        <v>25</v>
      </c>
      <c r="E15" s="32" t="s">
        <v>57</v>
      </c>
      <c r="F15" s="31">
        <v>0</v>
      </c>
      <c r="G15" s="33"/>
      <c r="H15" s="34"/>
      <c r="I15" s="35" t="s">
        <v>38</v>
      </c>
      <c r="J15" s="32">
        <f>IF(I15="Less(-)",-1,1)</f>
        <v>1</v>
      </c>
      <c r="K15" s="33" t="s">
        <v>44</v>
      </c>
      <c r="L15" s="33" t="s">
        <v>7</v>
      </c>
      <c r="M15" s="36"/>
      <c r="N15" s="37"/>
      <c r="O15" s="37"/>
      <c r="P15" s="45"/>
      <c r="Q15" s="37"/>
      <c r="R15" s="37"/>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f>total_amount_ba($B$2,$D$2,D15,F15,J15,K15,M15)</f>
        <v>0</v>
      </c>
      <c r="BB15" s="40">
        <f>BA15+SUM(N15:AZ15)</f>
        <v>0</v>
      </c>
      <c r="BC15" s="41" t="str">
        <f>SpellNumber(L15,BB15)</f>
        <v>INR Zero Only</v>
      </c>
      <c r="IE15" s="21">
        <v>1.01</v>
      </c>
      <c r="IF15" s="21" t="s">
        <v>39</v>
      </c>
      <c r="IG15" s="21" t="s">
        <v>35</v>
      </c>
      <c r="IH15" s="21">
        <v>123.223</v>
      </c>
      <c r="II15" s="21" t="s">
        <v>37</v>
      </c>
    </row>
    <row r="16" spans="1:243" s="20" customFormat="1" ht="24" customHeight="1">
      <c r="A16" s="22" t="s">
        <v>42</v>
      </c>
      <c r="B16" s="22"/>
      <c r="C16" s="60"/>
      <c r="D16" s="61"/>
      <c r="E16" s="61"/>
      <c r="F16" s="61"/>
      <c r="G16" s="61"/>
      <c r="H16" s="62"/>
      <c r="I16" s="62"/>
      <c r="J16" s="62"/>
      <c r="K16" s="62"/>
      <c r="L16" s="61"/>
      <c r="M16" s="42"/>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43">
        <f>SUM(BA13:BA15)</f>
        <v>0</v>
      </c>
      <c r="BB16" s="43">
        <f>SUM(BB13:BB15)</f>
        <v>0</v>
      </c>
      <c r="BC16" s="44" t="str">
        <f>SpellNumber($E$2,BB16)</f>
        <v>INR Zero Only</v>
      </c>
      <c r="IE16" s="21">
        <v>4</v>
      </c>
      <c r="IF16" s="21" t="s">
        <v>40</v>
      </c>
      <c r="IG16" s="21" t="s">
        <v>41</v>
      </c>
      <c r="IH16" s="21">
        <v>10</v>
      </c>
      <c r="II16" s="21" t="s">
        <v>37</v>
      </c>
    </row>
    <row r="17" spans="1:243" s="23" customFormat="1" ht="39" customHeight="1" hidden="1">
      <c r="A17" s="46" t="s">
        <v>46</v>
      </c>
      <c r="B17" s="47"/>
      <c r="C17" s="48"/>
      <c r="D17" s="49"/>
      <c r="E17" s="50" t="s">
        <v>43</v>
      </c>
      <c r="F17" s="51"/>
      <c r="G17" s="52"/>
      <c r="H17" s="53"/>
      <c r="I17" s="53"/>
      <c r="J17" s="53"/>
      <c r="K17" s="54"/>
      <c r="L17" s="55"/>
      <c r="M17" s="56"/>
      <c r="O17" s="20"/>
      <c r="P17" s="20"/>
      <c r="Q17" s="20"/>
      <c r="R17" s="20"/>
      <c r="S17" s="20"/>
      <c r="BA17" s="57">
        <f>IF(ISBLANK(F17),0,IF(E17="Excess (+)",ROUND(BA16+(BA16*F17),2),IF(E17="Less (-)",ROUND(BA16+(BA16*F17*(-1)),2),0)))</f>
        <v>0</v>
      </c>
      <c r="BB17" s="58">
        <f>ROUND(BA17,0)</f>
        <v>0</v>
      </c>
      <c r="BC17" s="59" t="str">
        <f>SpellNumber(L17,BB17)</f>
        <v> Zero Only</v>
      </c>
      <c r="IE17" s="24"/>
      <c r="IF17" s="24"/>
      <c r="IG17" s="24"/>
      <c r="IH17" s="24"/>
      <c r="II17" s="24"/>
    </row>
    <row r="18" spans="1:243" s="23" customFormat="1" ht="32.25" customHeight="1">
      <c r="A18" s="22" t="s">
        <v>45</v>
      </c>
      <c r="B18" s="22"/>
      <c r="C18" s="67" t="str">
        <f>SpellNumber($E$2,BB16)</f>
        <v>INR Zero Only</v>
      </c>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9"/>
      <c r="IE18" s="24"/>
      <c r="IF18" s="24"/>
      <c r="IG18" s="24"/>
      <c r="IH18" s="24"/>
      <c r="II18" s="24"/>
    </row>
    <row r="19" spans="3:243" s="14" customFormat="1" ht="15">
      <c r="C19" s="25"/>
      <c r="D19" s="25"/>
      <c r="E19" s="25"/>
      <c r="F19" s="25"/>
      <c r="G19" s="25"/>
      <c r="H19" s="25"/>
      <c r="I19" s="25"/>
      <c r="J19" s="25"/>
      <c r="K19" s="25"/>
      <c r="L19" s="25"/>
      <c r="M19" s="25"/>
      <c r="O19" s="25"/>
      <c r="BA19" s="25"/>
      <c r="BC19" s="25"/>
      <c r="IE19" s="15"/>
      <c r="IF19" s="15"/>
      <c r="IG19" s="15"/>
      <c r="IH19" s="15"/>
      <c r="II19" s="15"/>
    </row>
  </sheetData>
  <sheetProtection password="EEC8" sheet="1" selectLockedCells="1"/>
  <mergeCells count="8">
    <mergeCell ref="A9:BC9"/>
    <mergeCell ref="C18:BC1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allowBlank="1" showInputMessage="1" showErrorMessage="1" promptTitle="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IIIM</cp:lastModifiedBy>
  <cp:lastPrinted>2024-01-03T06:13:59Z</cp:lastPrinted>
  <dcterms:created xsi:type="dcterms:W3CDTF">2009-01-30T06:42:42Z</dcterms:created>
  <dcterms:modified xsi:type="dcterms:W3CDTF">2024-01-03T06:17:51Z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