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'BoQ1'!$A$1:$BC$16</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<sst xmlns="http://schemas.openxmlformats.org/spreadsheetml/2006/main" count="108" uniqueCount="56">
  <si>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</si>
  <si>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</si>
  <si>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</si>
  <si>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</si>
  <si>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</si>
  <si>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</si>
  <si>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</si>
  <si>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</si>
  <si>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</si>
  <si>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</si>
  <si>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</si>
  <si>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</si>
  <si>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</si>
  <si>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</si>
  <si>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</si>
  <si>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</si>
  <si>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</si>
  <si>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</si>
  <si>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</si>
  <si>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</si>
  <si>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</si>
  <si>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</si>
  <si>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</si>
  <si>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</si>
  <si>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</si>
  <si>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</si>
  <si>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</si>
  <si>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</si>
  <si>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</si>
  <si>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</si>
  <si>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</si>
  <si>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</si>
  <si>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item1</t>
  </si>
  <si>
    <t>Nos</t>
  </si>
  <si>
    <t>Excess(+)</t>
  </si>
  <si>
    <t>Supplying, Conveying and fixing spls. Including eart</t>
  </si>
  <si>
    <t>Construction of chamber for 100mm sluice plates</t>
  </si>
  <si>
    <t>BI01010001010000000000000515BI0100001115</t>
  </si>
  <si>
    <t>item5</t>
  </si>
  <si>
    <t>Select</t>
  </si>
  <si>
    <t>Full Conversion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</si>
  <si>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</si>
  <si>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</si>
  <si>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</si>
  <si>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Total in Figures</t>
  </si>
  <si>
    <t>Quoted Rate in Words</t>
  </si>
  <si>
    <t>Quoted Rate in Figures</t>
  </si>
  <si>
    <t>Cum</t>
  </si>
  <si>
    <t>Service Charges In Percentage</t>
  </si>
  <si>
    <t>Tender Inviting Authority: Director IIIM Jammu</t>
  </si>
  <si>
    <t>Contractor's Service charges (in percentage)</t>
  </si>
  <si>
    <t>Service Charges in Figures(In Percentage)</t>
  </si>
  <si>
    <t xml:space="preserve">Name of Work:  Providing of (a) unskilled/semi-skilled/skilled /highly skilled workers and unskilled ganglabour for horticulture operation/related lab. activities and for cleaning/sanitation falling under ‘B’ &amp; ‘C’ Class City Areas at IIIM, Jammu and IIIM (Br.), Srinagar &amp; its associated farms
</t>
  </si>
  <si>
    <t>Contract No:  NIT No.01/CW/2020</t>
  </si>
  <si>
    <t>Percent</t>
  </si>
  <si>
    <t>Percentage</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</si>
</sst>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 numFmtId="180" formatCode="&quot;Yes&quot;;&quot;Yes&quot;;&quot;No&quot;"/>
    <numFmt numFmtId="181" formatCode="&quot;True&quot;;&quot;True&quot;;&quot;False&quot;"/>
    <numFmt numFmtId="182" formatCode="&quot;On&quot;;&quot;On&quot;;&quot;Off&quot;"/>
    <numFmt numFmtId="183" formatCode="[$€-2]\ #,##0.00_);[Red]\([$€-2]\ #,##0.00\)"/>
  </numFmts>
  <fonts count="6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Font="1" applyAlignment="1">
      <alignment/>
    </xf>
    <xf numFmtId="0" fontId="3" fillId="0" borderId="0" xfId="57" applyNumberFormat="1" applyFont="1" applyFill="1" applyBorder="1" applyAlignment="1">
      <alignment vertical="center"/>
      <protection/>
    </xf>
    <xf numFmtId="0" fontId="58" fillId="0" borderId="0" xfId="57" applyNumberFormat="1" applyFont="1" applyFill="1" applyBorder="1" applyAlignment="1" applyProtection="1">
      <alignment vertical="center"/>
      <protection locked="0"/>
    </xf>
    <xf numFmtId="0" fontId="58" fillId="0" borderId="0" xfId="57" applyNumberFormat="1" applyFont="1" applyFill="1" applyBorder="1" applyAlignment="1">
      <alignment vertical="center"/>
      <protection/>
    </xf>
    <xf numFmtId="0" fontId="59"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0"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8"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8"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8"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1"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62"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8" fillId="0" borderId="0" xfId="57" applyNumberFormat="1" applyFont="1" applyFill="1" applyAlignment="1">
      <alignment vertical="top"/>
      <protection/>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172" fontId="3" fillId="0" borderId="0" xfId="57" applyNumberFormat="1" applyFont="1" applyFill="1" applyAlignment="1">
      <alignment vertical="top"/>
      <protection/>
    </xf>
    <xf numFmtId="0" fontId="2" fillId="0" borderId="14" xfId="58" applyNumberFormat="1" applyFont="1" applyFill="1" applyBorder="1" applyAlignment="1">
      <alignment horizontal="left" vertical="top"/>
      <protection/>
    </xf>
    <xf numFmtId="0" fontId="63"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4" fillId="33" borderId="11" xfId="58" applyNumberFormat="1" applyFont="1" applyFill="1" applyBorder="1" applyAlignment="1" applyProtection="1">
      <alignment vertical="center" wrapText="1"/>
      <protection locked="0"/>
    </xf>
    <xf numFmtId="0" fontId="63"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8"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5" fillId="0" borderId="0" xfId="57" applyNumberFormat="1" applyFont="1" applyFill="1">
      <alignment/>
      <protection/>
    </xf>
    <xf numFmtId="172" fontId="66" fillId="0" borderId="15" xfId="58" applyNumberFormat="1" applyFont="1" applyFill="1" applyBorder="1" applyAlignment="1">
      <alignment horizontal="right" vertical="top"/>
      <protection/>
    </xf>
    <xf numFmtId="172" fontId="6" fillId="0" borderId="16" xfId="58" applyNumberFormat="1" applyFont="1" applyFill="1" applyBorder="1" applyAlignment="1">
      <alignment horizontal="right" vertical="top"/>
      <protection/>
    </xf>
    <xf numFmtId="10" fontId="67" fillId="33" borderId="11" xfId="63" applyNumberFormat="1" applyFont="1" applyFill="1" applyBorder="1" applyAlignment="1">
      <alignment horizontal="center" vertical="center"/>
    </xf>
    <xf numFmtId="0" fontId="59" fillId="0" borderId="0" xfId="59" applyNumberFormat="1" applyFont="1" applyFill="1" applyBorder="1" applyAlignment="1" applyProtection="1">
      <alignment horizontal="center" vertical="center"/>
      <protection/>
    </xf>
    <xf numFmtId="2" fontId="2" fillId="0" borderId="17"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0" fontId="3" fillId="0" borderId="13" xfId="57" applyNumberFormat="1" applyFont="1" applyFill="1" applyBorder="1" applyAlignment="1">
      <alignment horizontal="center"/>
      <protection/>
    </xf>
    <xf numFmtId="2" fontId="3" fillId="0" borderId="13" xfId="58" applyNumberFormat="1" applyFont="1" applyFill="1" applyBorder="1" applyAlignment="1">
      <alignment horizontal="center"/>
      <protection/>
    </xf>
    <xf numFmtId="0" fontId="2" fillId="0" borderId="13" xfId="57" applyNumberFormat="1" applyFont="1" applyFill="1" applyBorder="1" applyAlignment="1" applyProtection="1">
      <alignment horizontal="center"/>
      <protection locked="0"/>
    </xf>
    <xf numFmtId="0" fontId="2" fillId="0" borderId="13" xfId="57" applyNumberFormat="1" applyFont="1" applyFill="1" applyBorder="1" applyAlignment="1" applyProtection="1">
      <alignment horizontal="center"/>
      <protection/>
    </xf>
    <xf numFmtId="0" fontId="3" fillId="0" borderId="13" xfId="58" applyNumberFormat="1" applyFont="1" applyFill="1" applyBorder="1" applyAlignment="1">
      <alignment horizontal="center"/>
      <protection/>
    </xf>
    <xf numFmtId="2" fontId="2" fillId="33" borderId="13" xfId="57" applyNumberFormat="1" applyFont="1" applyFill="1" applyBorder="1" applyAlignment="1" applyProtection="1">
      <alignment horizontal="center"/>
      <protection locked="0"/>
    </xf>
    <xf numFmtId="2" fontId="2" fillId="0" borderId="17" xfId="58" applyNumberFormat="1" applyFont="1" applyFill="1" applyBorder="1" applyAlignment="1">
      <alignment horizontal="right"/>
      <protection/>
    </xf>
    <xf numFmtId="0" fontId="3" fillId="0" borderId="13" xfId="58" applyNumberFormat="1" applyFont="1" applyFill="1" applyBorder="1" applyAlignment="1">
      <alignment wrapText="1"/>
      <protection/>
    </xf>
    <xf numFmtId="0" fontId="3" fillId="0" borderId="10" xfId="0" applyFont="1" applyFill="1" applyBorder="1" applyAlignment="1">
      <alignment horizontal="justify" vertical="top" wrapText="1"/>
    </xf>
    <xf numFmtId="2" fontId="3" fillId="0" borderId="13" xfId="0" applyNumberFormat="1" applyFont="1" applyFill="1" applyBorder="1" applyAlignment="1">
      <alignment horizontal="center"/>
    </xf>
    <xf numFmtId="173" fontId="3" fillId="0" borderId="13" xfId="58" applyNumberFormat="1" applyFont="1" applyFill="1" applyBorder="1" applyAlignment="1">
      <alignment horizontal="center" vertical="top"/>
      <protection/>
    </xf>
    <xf numFmtId="0" fontId="6" fillId="0" borderId="10" xfId="58" applyNumberFormat="1" applyFont="1" applyFill="1" applyBorder="1" applyAlignment="1">
      <alignment horizontal="center" vertical="top" wrapText="1"/>
      <protection/>
    </xf>
    <xf numFmtId="0" fontId="6" fillId="0" borderId="14"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2" fillId="0" borderId="10" xfId="57" applyNumberFormat="1" applyFont="1" applyFill="1" applyBorder="1" applyAlignment="1">
      <alignment horizontal="center" vertical="center" wrapText="1"/>
      <protection/>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68"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0" fillId="0" borderId="19"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4"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3" fillId="0" borderId="13" xfId="58" applyNumberFormat="1" applyFont="1" applyFill="1" applyBorder="1" applyAlignment="1">
      <alignment vertical="top"/>
      <protection/>
    </xf>
    <xf numFmtId="0" fontId="6" fillId="0" borderId="13" xfId="58" applyNumberFormat="1" applyFont="1" applyFill="1" applyBorder="1" applyAlignment="1">
      <alignment vertical="top"/>
      <protection/>
    </xf>
    <xf numFmtId="172" fontId="3" fillId="0" borderId="13" xfId="57" applyNumberFormat="1" applyFont="1" applyFill="1" applyBorder="1" applyAlignment="1">
      <alignment vertical="top"/>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2095500</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7"/>
  <sheetViews>
    <sheetView showGridLines="0" zoomScale="85" zoomScaleNormal="85" zoomScalePageLayoutView="0" workbookViewId="0" topLeftCell="A1">
      <selection activeCell="M13" sqref="M13"/>
    </sheetView>
  </sheetViews>
  <sheetFormatPr defaultColWidth="9.140625" defaultRowHeight="15"/>
  <cols>
    <col min="1" max="1" width="15.00390625" style="41" customWidth="1"/>
    <col min="2" max="2" width="65.140625" style="41" customWidth="1"/>
    <col min="3" max="3" width="0.2890625" style="41" hidden="1" customWidth="1"/>
    <col min="4" max="4" width="13.8515625" style="41" hidden="1" customWidth="1"/>
    <col min="5" max="5" width="11.28125" style="41" hidden="1" customWidth="1"/>
    <col min="6" max="6" width="36.8515625" style="41" hidden="1" customWidth="1"/>
    <col min="7" max="7" width="14.140625" style="41" hidden="1" customWidth="1"/>
    <col min="8" max="9" width="12.140625" style="41" hidden="1" customWidth="1"/>
    <col min="10" max="10" width="9.00390625" style="41" hidden="1" customWidth="1"/>
    <col min="11" max="11" width="19.57421875" style="41" hidden="1" customWidth="1"/>
    <col min="12" max="12" width="34.8515625" style="41" hidden="1" customWidth="1"/>
    <col min="13" max="13" width="19.00390625" style="41" customWidth="1"/>
    <col min="14" max="14" width="15.28125" style="42" hidden="1" customWidth="1"/>
    <col min="15" max="15" width="14.28125" style="41" hidden="1" customWidth="1"/>
    <col min="16" max="16" width="17.28125" style="41" hidden="1" customWidth="1"/>
    <col min="17" max="17" width="18.421875" style="41" hidden="1" customWidth="1"/>
    <col min="18" max="18" width="17.421875" style="41" hidden="1" customWidth="1"/>
    <col min="19" max="19" width="14.7109375" style="41" hidden="1" customWidth="1"/>
    <col min="20" max="20" width="14.8515625" style="41" hidden="1" customWidth="1"/>
    <col min="21" max="21" width="16.421875" style="41" hidden="1" customWidth="1"/>
    <col min="22" max="22" width="13.00390625" style="41" hidden="1" customWidth="1"/>
    <col min="23" max="51" width="9.140625" style="41" hidden="1" customWidth="1"/>
    <col min="52" max="52" width="19.57421875" style="41" hidden="1" customWidth="1"/>
    <col min="53" max="53" width="29.7109375" style="41" hidden="1" customWidth="1"/>
    <col min="54" max="54" width="16.8515625" style="41" customWidth="1"/>
    <col min="55" max="55" width="19.421875" style="41" customWidth="1"/>
    <col min="56" max="238" width="9.140625" style="41" customWidth="1"/>
    <col min="239" max="243" width="9.140625" style="43" customWidth="1"/>
    <col min="244" max="16384" width="9.140625" style="41" customWidth="1"/>
  </cols>
  <sheetData>
    <row r="1" spans="1:243" s="1" customFormat="1" ht="25.5" customHeight="1">
      <c r="A1" s="67" t="str">
        <f>B2&amp;" BoQ"</f>
        <v>Item Rate BoQ</v>
      </c>
      <c r="B1" s="67"/>
      <c r="C1" s="67"/>
      <c r="D1" s="67"/>
      <c r="E1" s="67"/>
      <c r="F1" s="67"/>
      <c r="G1" s="67"/>
      <c r="H1" s="67"/>
      <c r="I1" s="67"/>
      <c r="J1" s="67"/>
      <c r="K1" s="67"/>
      <c r="L1" s="67"/>
      <c r="O1" s="2"/>
      <c r="P1" s="2"/>
      <c r="Q1" s="3"/>
      <c r="IE1" s="3"/>
      <c r="IF1" s="3"/>
      <c r="IG1" s="3"/>
      <c r="IH1" s="3"/>
      <c r="II1" s="3"/>
    </row>
    <row r="2" spans="1:17" s="1" customFormat="1" ht="25.5" customHeight="1" hidden="1">
      <c r="A2" s="4" t="s">
        <v>3</v>
      </c>
      <c r="B2" s="4" t="s">
        <v>4</v>
      </c>
      <c r="C2" s="47" t="s">
        <v>5</v>
      </c>
      <c r="D2" s="47"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68" t="s">
        <v>49</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7"/>
      <c r="IF4" s="7"/>
      <c r="IG4" s="7"/>
      <c r="IH4" s="7"/>
      <c r="II4" s="7"/>
    </row>
    <row r="5" spans="1:243" s="6" customFormat="1" ht="30.75" customHeight="1">
      <c r="A5" s="68" t="s">
        <v>52</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7"/>
      <c r="IF5" s="7"/>
      <c r="IG5" s="7"/>
      <c r="IH5" s="7"/>
      <c r="II5" s="7"/>
    </row>
    <row r="6" spans="1:243" s="6" customFormat="1" ht="30.75" customHeight="1">
      <c r="A6" s="68" t="s">
        <v>53</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7"/>
      <c r="IF6" s="7"/>
      <c r="IG6" s="7"/>
      <c r="IH6" s="7"/>
      <c r="II6" s="7"/>
    </row>
    <row r="7" spans="1:243" s="6" customFormat="1" ht="29.25" customHeight="1" hidden="1">
      <c r="A7" s="69" t="s">
        <v>10</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7"/>
      <c r="IF7" s="7"/>
      <c r="IG7" s="7"/>
      <c r="IH7" s="7"/>
      <c r="II7" s="7"/>
    </row>
    <row r="8" spans="1:243" s="9" customFormat="1" ht="61.5" customHeight="1">
      <c r="A8" s="8" t="s">
        <v>41</v>
      </c>
      <c r="B8" s="70"/>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2"/>
      <c r="IE8" s="10"/>
      <c r="IF8" s="10"/>
      <c r="IG8" s="10"/>
      <c r="IH8" s="10"/>
      <c r="II8" s="10"/>
    </row>
    <row r="9" spans="1:243" s="11" customFormat="1" ht="61.5" customHeight="1">
      <c r="A9" s="64" t="s">
        <v>11</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6"/>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43</v>
      </c>
      <c r="G11" s="13"/>
      <c r="H11" s="13"/>
      <c r="I11" s="13" t="s">
        <v>21</v>
      </c>
      <c r="J11" s="13" t="s">
        <v>22</v>
      </c>
      <c r="K11" s="13" t="s">
        <v>23</v>
      </c>
      <c r="L11" s="13" t="s">
        <v>24</v>
      </c>
      <c r="M11" s="16" t="s">
        <v>51</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42</v>
      </c>
      <c r="BB11" s="17" t="s">
        <v>48</v>
      </c>
      <c r="BC11" s="17" t="s">
        <v>55</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1" customFormat="1" ht="33" customHeight="1">
      <c r="A13" s="60">
        <v>1</v>
      </c>
      <c r="B13" s="58" t="s">
        <v>50</v>
      </c>
      <c r="C13" s="19" t="s">
        <v>37</v>
      </c>
      <c r="D13" s="59">
        <v>1</v>
      </c>
      <c r="E13" s="59" t="s">
        <v>47</v>
      </c>
      <c r="F13" s="51">
        <v>0</v>
      </c>
      <c r="G13" s="52"/>
      <c r="H13" s="53"/>
      <c r="I13" s="54" t="s">
        <v>34</v>
      </c>
      <c r="J13" s="50">
        <f>IF(I13="Less(-)",-1,1)</f>
        <v>1</v>
      </c>
      <c r="K13" s="52" t="s">
        <v>40</v>
      </c>
      <c r="L13" s="52" t="s">
        <v>7</v>
      </c>
      <c r="M13" s="55"/>
      <c r="N13" s="23"/>
      <c r="O13" s="23"/>
      <c r="P13" s="24"/>
      <c r="Q13" s="23"/>
      <c r="R13" s="23"/>
      <c r="S13" s="25"/>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48">
        <f>total_amount_ba($B$2,$D$2,D13,F13,J13,K13,M13)</f>
        <v>0</v>
      </c>
      <c r="BB13" s="56">
        <f>BA13+SUM(N13:AZ13)</f>
        <v>0</v>
      </c>
      <c r="BC13" s="57" t="s">
        <v>54</v>
      </c>
      <c r="IE13" s="22">
        <v>1.01</v>
      </c>
      <c r="IF13" s="22" t="s">
        <v>35</v>
      </c>
      <c r="IG13" s="22" t="s">
        <v>32</v>
      </c>
      <c r="IH13" s="22">
        <v>123.223</v>
      </c>
      <c r="II13" s="22" t="s">
        <v>33</v>
      </c>
    </row>
    <row r="14" spans="1:243" s="21" customFormat="1" ht="33" customHeight="1">
      <c r="A14" s="27" t="s">
        <v>44</v>
      </c>
      <c r="B14" s="27"/>
      <c r="C14" s="74"/>
      <c r="D14" s="74"/>
      <c r="E14" s="74"/>
      <c r="F14" s="74"/>
      <c r="G14" s="74"/>
      <c r="H14" s="75"/>
      <c r="I14" s="75"/>
      <c r="J14" s="75"/>
      <c r="K14" s="75"/>
      <c r="L14" s="74"/>
      <c r="M14" s="76"/>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49">
        <f>SUM(BA13:BA13)</f>
        <v>0</v>
      </c>
      <c r="BB14" s="49">
        <f>SUM(BB13:BB13)</f>
        <v>0</v>
      </c>
      <c r="BC14" s="20" t="s">
        <v>54</v>
      </c>
      <c r="IE14" s="22">
        <v>4</v>
      </c>
      <c r="IF14" s="22" t="s">
        <v>36</v>
      </c>
      <c r="IG14" s="22" t="s">
        <v>38</v>
      </c>
      <c r="IH14" s="22">
        <v>10</v>
      </c>
      <c r="II14" s="22" t="s">
        <v>33</v>
      </c>
    </row>
    <row r="15" spans="1:243" s="39" customFormat="1" ht="39" customHeight="1" hidden="1">
      <c r="A15" s="28" t="s">
        <v>46</v>
      </c>
      <c r="B15" s="30"/>
      <c r="C15" s="31"/>
      <c r="D15" s="32"/>
      <c r="E15" s="33" t="s">
        <v>39</v>
      </c>
      <c r="F15" s="46"/>
      <c r="G15" s="34"/>
      <c r="H15" s="35"/>
      <c r="I15" s="35"/>
      <c r="J15" s="35"/>
      <c r="K15" s="36"/>
      <c r="L15" s="37"/>
      <c r="M15" s="38"/>
      <c r="O15" s="21"/>
      <c r="P15" s="21"/>
      <c r="Q15" s="21"/>
      <c r="R15" s="21"/>
      <c r="S15" s="21"/>
      <c r="BA15" s="44">
        <f>IF(ISBLANK(F15),0,IF(E15="Excess (+)",ROUND(BA14+(BA14*F15),2),IF(E15="Less (-)",ROUND(BA14+(BA14*F15*(-1)),2),0)))</f>
        <v>0</v>
      </c>
      <c r="BB15" s="45">
        <f>ROUND(BA15,0)</f>
        <v>0</v>
      </c>
      <c r="BC15" s="20" t="str">
        <f>SpellNumber(L15,BB15)</f>
        <v> Zero Only</v>
      </c>
      <c r="IE15" s="40"/>
      <c r="IF15" s="40"/>
      <c r="IG15" s="40"/>
      <c r="IH15" s="40"/>
      <c r="II15" s="40"/>
    </row>
    <row r="16" spans="1:243" s="39" customFormat="1" ht="51" customHeight="1" hidden="1">
      <c r="A16" s="27" t="s">
        <v>45</v>
      </c>
      <c r="B16" s="27"/>
      <c r="C16" s="61" t="str">
        <f>SpellNumber($E$2,BB14)</f>
        <v>INR Zero Only</v>
      </c>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3"/>
      <c r="IE16" s="40"/>
      <c r="IF16" s="40"/>
      <c r="IG16" s="40"/>
      <c r="IH16" s="40"/>
      <c r="II16" s="40"/>
    </row>
    <row r="17" spans="3:243" s="14" customFormat="1" ht="15">
      <c r="C17" s="41"/>
      <c r="D17" s="41"/>
      <c r="E17" s="41"/>
      <c r="F17" s="41"/>
      <c r="G17" s="41"/>
      <c r="H17" s="41"/>
      <c r="I17" s="41"/>
      <c r="J17" s="41"/>
      <c r="K17" s="41"/>
      <c r="L17" s="41"/>
      <c r="M17" s="41"/>
      <c r="O17" s="41"/>
      <c r="BA17" s="41"/>
      <c r="BC17" s="41"/>
      <c r="IE17" s="15"/>
      <c r="IF17" s="15"/>
      <c r="IG17" s="15"/>
      <c r="IH17" s="15"/>
      <c r="II17" s="15"/>
    </row>
  </sheetData>
  <sheetProtection password="EEC8" sheet="1" formatCells="0" formatColumns="0" formatRows="0" insertColumns="0" insertRows="0" insertHyperlinks="0" deleteColumns="0" deleteRows="0" selectLockedCells="1" sort="0" autoFilter="0" pivotTables="0"/>
  <mergeCells count="8">
    <mergeCell ref="C16:BC16"/>
    <mergeCell ref="A9:BC9"/>
    <mergeCell ref="A1:L1"/>
    <mergeCell ref="A4:BC4"/>
    <mergeCell ref="A5:BC5"/>
    <mergeCell ref="A6:BC6"/>
    <mergeCell ref="A7:BC7"/>
    <mergeCell ref="B8:BC8"/>
  </mergeCells>
  <dataValidations count="21">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decimal" allowBlank="1" showInputMessage="1" showErrorMessage="1" promptTitle="Rate Entry" prompt="Please enter Basic Rate in Rupees for this item. " errorTitle="Invaid Entry" error="Only Numeric Values are allowed. " sqref="M13">
      <formula1>0</formula1>
      <formula2>999999999999999</formula2>
    </dataValidation>
    <dataValidation type="list" allowBlank="1" showInputMessage="1" showErrorMessage="1" sqref="L13">
      <formula1>"INR"</formula1>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type="decimal" allowBlank="1" showInputMessage="1" showErrorMessage="1" errorTitle="Invalid Entry" error="Only Numeric Values are allowed. " sqref="A13">
      <formula1>0</formula1>
      <formula2>999999999999999</formula2>
    </dataValidation>
    <dataValidation allowBlank="1" showInputMessage="1" showErrorMessage="1" promptTitle="Itemcode/Make" prompt="Please enter text" sqref="C13"/>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InputMessage="1" showErrorMessage="1" sqref="K13">
      <formula1>"Partial Conversion, Full Conversion"</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s>
  <printOptions/>
  <pageMargins left="0.55" right="0.33" top="0.61" bottom="0.51" header="0.3" footer="0.3"/>
  <pageSetup horizontalDpi="600" verticalDpi="600" orientation="landscape" paperSize="9" scale="65"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3" t="s">
        <v>2</v>
      </c>
      <c r="F6" s="73"/>
      <c r="G6" s="73"/>
      <c r="H6" s="73"/>
      <c r="I6" s="73"/>
      <c r="J6" s="73"/>
      <c r="K6" s="73"/>
    </row>
    <row r="7" spans="5:11" ht="15">
      <c r="E7" s="73"/>
      <c r="F7" s="73"/>
      <c r="G7" s="73"/>
      <c r="H7" s="73"/>
      <c r="I7" s="73"/>
      <c r="J7" s="73"/>
      <c r="K7" s="73"/>
    </row>
    <row r="8" spans="5:11" ht="15">
      <c r="E8" s="73"/>
      <c r="F8" s="73"/>
      <c r="G8" s="73"/>
      <c r="H8" s="73"/>
      <c r="I8" s="73"/>
      <c r="J8" s="73"/>
      <c r="K8" s="73"/>
    </row>
    <row r="9" spans="5:11" ht="15">
      <c r="E9" s="73"/>
      <c r="F9" s="73"/>
      <c r="G9" s="73"/>
      <c r="H9" s="73"/>
      <c r="I9" s="73"/>
      <c r="J9" s="73"/>
      <c r="K9" s="73"/>
    </row>
    <row r="10" spans="5:11" ht="15">
      <c r="E10" s="73"/>
      <c r="F10" s="73"/>
      <c r="G10" s="73"/>
      <c r="H10" s="73"/>
      <c r="I10" s="73"/>
      <c r="J10" s="73"/>
      <c r="K10" s="73"/>
    </row>
    <row r="11" spans="5:11" ht="15">
      <c r="E11" s="73"/>
      <c r="F11" s="73"/>
      <c r="G11" s="73"/>
      <c r="H11" s="73"/>
      <c r="I11" s="73"/>
      <c r="J11" s="73"/>
      <c r="K11" s="73"/>
    </row>
    <row r="12" spans="5:11" ht="15">
      <c r="E12" s="73"/>
      <c r="F12" s="73"/>
      <c r="G12" s="73"/>
      <c r="H12" s="73"/>
      <c r="I12" s="73"/>
      <c r="J12" s="73"/>
      <c r="K12" s="73"/>
    </row>
    <row r="13" spans="5:11" ht="15">
      <c r="E13" s="73"/>
      <c r="F13" s="73"/>
      <c r="G13" s="73"/>
      <c r="H13" s="73"/>
      <c r="I13" s="73"/>
      <c r="J13" s="73"/>
      <c r="K13" s="73"/>
    </row>
    <row r="14" spans="5:11" ht="15">
      <c r="E14" s="73"/>
      <c r="F14" s="73"/>
      <c r="G14" s="73"/>
      <c r="H14" s="73"/>
      <c r="I14" s="73"/>
      <c r="J14" s="73"/>
      <c r="K14" s="7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2019-07-30T05:46:20Z</cp:lastPrinted>
  <dcterms:created xsi:type="dcterms:W3CDTF">2009-01-30T06:42:42Z</dcterms:created>
  <dcterms:modified xsi:type="dcterms:W3CDTF">2020-06-09T09:36:31Z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